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560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3" i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7" i="1"/>
  <c r="C11" i="1"/>
  <c r="C24" i="1"/>
  <c r="C24" i="3"/>
  <c r="C17" i="3"/>
  <c r="C11" i="2"/>
  <c r="E23" i="1" l="1"/>
  <c r="E22" i="1"/>
  <c r="E21" i="1"/>
  <c r="E20" i="1"/>
  <c r="C12" i="2"/>
  <c r="E19" i="1"/>
  <c r="E11" i="2" l="1"/>
  <c r="D11" i="2" s="1"/>
  <c r="E24" i="3"/>
  <c r="E10" i="3"/>
  <c r="D10" i="3" s="1"/>
  <c r="E19" i="2"/>
  <c r="D19" i="2" s="1"/>
  <c r="F14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>
  <authors>
    <author>WYSOCKI Paweł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>
  <authors>
    <author>WYSOCKI Paweł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>
  <authors>
    <author>WYSOCKI Paweł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<sst xmlns="http://schemas.openxmlformats.org/spreadsheetml/2006/main" count="66" uniqueCount="26">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</sst>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D21" sqref="D2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49" t="s">
        <v>24</v>
      </c>
    </row>
    <row r="3" spans="1:8" x14ac:dyDescent="0.25">
      <c r="A3" s="50" t="s">
        <v>25</v>
      </c>
    </row>
    <row r="4" spans="1:8" thickBot="1" x14ac:dyDescent="0.4"/>
    <row r="5" spans="1:8" ht="46.5" thickTop="1" thickBot="1" x14ac:dyDescent="0.3">
      <c r="A5" s="51" t="s">
        <v>3</v>
      </c>
      <c r="B5" s="52" t="s">
        <v>11</v>
      </c>
      <c r="C5" s="53" t="s">
        <v>12</v>
      </c>
      <c r="D5" s="54" t="s">
        <v>13</v>
      </c>
      <c r="E5" s="54" t="s">
        <v>10</v>
      </c>
      <c r="F5" s="55" t="s">
        <v>0</v>
      </c>
      <c r="G5" s="29"/>
      <c r="H5" s="30"/>
    </row>
    <row r="6" spans="1:8" ht="16.5" thickTop="1" thickBot="1" x14ac:dyDescent="0.3">
      <c r="A6" s="85">
        <v>2020</v>
      </c>
      <c r="B6" s="18"/>
      <c r="C6" s="19"/>
      <c r="D6" s="7"/>
      <c r="E6" s="65">
        <f>ROUND(C6*D6,2)</f>
        <v>0</v>
      </c>
      <c r="F6" s="87">
        <f>ROUND((E11+E17)/2,2)</f>
        <v>0</v>
      </c>
      <c r="G6" s="32"/>
      <c r="H6" s="32"/>
    </row>
    <row r="7" spans="1:8" ht="15.75" thickBot="1" x14ac:dyDescent="0.3">
      <c r="A7" s="85"/>
      <c r="B7" s="1"/>
      <c r="C7" s="6"/>
      <c r="D7" s="3"/>
      <c r="E7" s="65">
        <f t="shared" ref="E7:E10" si="0">ROUND(C7*D7,2)</f>
        <v>0</v>
      </c>
      <c r="F7" s="73"/>
      <c r="G7" s="32"/>
      <c r="H7" s="32"/>
    </row>
    <row r="8" spans="1:8" ht="15.75" thickBot="1" x14ac:dyDescent="0.3">
      <c r="A8" s="85"/>
      <c r="B8" s="1"/>
      <c r="C8" s="6"/>
      <c r="D8" s="3"/>
      <c r="E8" s="65">
        <f t="shared" si="0"/>
        <v>0</v>
      </c>
      <c r="F8" s="73"/>
      <c r="G8" s="32"/>
      <c r="H8" s="32"/>
    </row>
    <row r="9" spans="1:8" ht="15.75" thickBot="1" x14ac:dyDescent="0.3">
      <c r="A9" s="85"/>
      <c r="B9" s="1"/>
      <c r="C9" s="6"/>
      <c r="D9" s="3"/>
      <c r="E9" s="65">
        <f t="shared" si="0"/>
        <v>0</v>
      </c>
      <c r="F9" s="73"/>
      <c r="G9" s="32"/>
      <c r="H9" s="32"/>
    </row>
    <row r="10" spans="1:8" ht="15.75" thickBot="1" x14ac:dyDescent="0.3">
      <c r="A10" s="86"/>
      <c r="B10" s="13"/>
      <c r="C10" s="14"/>
      <c r="D10" s="15"/>
      <c r="E10" s="65">
        <f t="shared" si="0"/>
        <v>0</v>
      </c>
      <c r="F10" s="73"/>
      <c r="G10" s="32"/>
      <c r="H10" s="32"/>
    </row>
    <row r="11" spans="1:8" ht="16.5" thickTop="1" thickBot="1" x14ac:dyDescent="0.3">
      <c r="A11" s="78" t="s">
        <v>18</v>
      </c>
      <c r="B11" s="79"/>
      <c r="C11" s="40">
        <f>SUM(C6:C10)</f>
        <v>0</v>
      </c>
      <c r="D11" s="41">
        <f>IFERROR(ROUND(E11/C11,2),0)</f>
        <v>0</v>
      </c>
      <c r="E11" s="42">
        <f>SUM(E6:E10)</f>
        <v>0</v>
      </c>
      <c r="F11" s="73"/>
      <c r="G11" s="32"/>
      <c r="H11" s="32"/>
    </row>
    <row r="12" spans="1:8" ht="16.5" thickTop="1" thickBot="1" x14ac:dyDescent="0.3">
      <c r="A12" s="82">
        <v>2021</v>
      </c>
      <c r="B12" s="12"/>
      <c r="C12" s="10"/>
      <c r="D12" s="11"/>
      <c r="E12" s="66">
        <f>ROUND(C12*D12,2)</f>
        <v>0</v>
      </c>
      <c r="F12" s="73"/>
      <c r="G12" s="32"/>
      <c r="H12" s="32"/>
    </row>
    <row r="13" spans="1:8" ht="15.75" thickBot="1" x14ac:dyDescent="0.3">
      <c r="A13" s="83"/>
      <c r="B13" s="8"/>
      <c r="C13" s="6"/>
      <c r="D13" s="9"/>
      <c r="E13" s="66">
        <f t="shared" ref="E13:E16" si="1">ROUND(C13*D13,2)</f>
        <v>0</v>
      </c>
      <c r="F13" s="73"/>
      <c r="G13" s="32"/>
      <c r="H13" s="32"/>
    </row>
    <row r="14" spans="1:8" ht="15.75" thickBot="1" x14ac:dyDescent="0.3">
      <c r="A14" s="83"/>
      <c r="B14" s="8"/>
      <c r="C14" s="6"/>
      <c r="D14" s="9"/>
      <c r="E14" s="66">
        <f t="shared" si="1"/>
        <v>0</v>
      </c>
      <c r="F14" s="73"/>
      <c r="G14" s="39"/>
      <c r="H14" s="32"/>
    </row>
    <row r="15" spans="1:8" ht="15.75" thickBot="1" x14ac:dyDescent="0.3">
      <c r="A15" s="83"/>
      <c r="B15" s="8"/>
      <c r="C15" s="6"/>
      <c r="D15" s="9"/>
      <c r="E15" s="66">
        <f t="shared" si="1"/>
        <v>0</v>
      </c>
      <c r="F15" s="73"/>
      <c r="G15" s="39"/>
      <c r="H15" s="32"/>
    </row>
    <row r="16" spans="1:8" ht="15.75" thickBot="1" x14ac:dyDescent="0.3">
      <c r="A16" s="84"/>
      <c r="B16" s="16"/>
      <c r="C16" s="14"/>
      <c r="D16" s="17"/>
      <c r="E16" s="66">
        <f t="shared" si="1"/>
        <v>0</v>
      </c>
      <c r="F16" s="73"/>
      <c r="G16" s="32"/>
      <c r="H16" s="32"/>
    </row>
    <row r="17" spans="1:9" ht="16.5" thickTop="1" thickBot="1" x14ac:dyDescent="0.3">
      <c r="A17" s="78" t="s">
        <v>18</v>
      </c>
      <c r="B17" s="79"/>
      <c r="C17" s="40">
        <f>SUM(C12:C16)</f>
        <v>0</v>
      </c>
      <c r="D17" s="41">
        <f>IFERROR(ROUND(E17/C17,2),0)</f>
        <v>0</v>
      </c>
      <c r="E17" s="42">
        <f>SUM(E12:E16)</f>
        <v>0</v>
      </c>
      <c r="F17" s="74"/>
      <c r="G17" s="43"/>
      <c r="H17" s="32"/>
    </row>
    <row r="18" spans="1:9" ht="27.95" customHeight="1" thickTop="1" thickBot="1" x14ac:dyDescent="0.3">
      <c r="A18" s="67" t="s">
        <v>8</v>
      </c>
      <c r="B18" s="75"/>
      <c r="C18" s="76"/>
      <c r="D18" s="77"/>
      <c r="E18" s="76"/>
      <c r="F18" s="59" t="s">
        <v>5</v>
      </c>
      <c r="G18" s="54" t="s">
        <v>9</v>
      </c>
      <c r="H18" s="55" t="s">
        <v>4</v>
      </c>
    </row>
    <row r="19" spans="1:9" ht="16.5" thickTop="1" thickBot="1" x14ac:dyDescent="0.3">
      <c r="A19" s="80">
        <v>2022</v>
      </c>
      <c r="B19" s="12"/>
      <c r="C19" s="19"/>
      <c r="D19" s="4"/>
      <c r="E19" s="65">
        <f>C19*D19</f>
        <v>0</v>
      </c>
      <c r="F19" s="71">
        <f>ROUND((C11+C17)/2*D24,2)</f>
        <v>0</v>
      </c>
      <c r="G19" s="71">
        <f>F19-F6</f>
        <v>0</v>
      </c>
      <c r="H19" s="73">
        <f>ROUND(G19*0.4,2)</f>
        <v>0</v>
      </c>
      <c r="I19" s="20"/>
    </row>
    <row r="20" spans="1:9" ht="15.75" thickBot="1" x14ac:dyDescent="0.3">
      <c r="A20" s="80"/>
      <c r="B20" s="8"/>
      <c r="C20" s="10"/>
      <c r="D20" s="22"/>
      <c r="E20" s="68">
        <f>C20*D20</f>
        <v>0</v>
      </c>
      <c r="F20" s="71"/>
      <c r="G20" s="71"/>
      <c r="H20" s="73"/>
      <c r="I20" s="20"/>
    </row>
    <row r="21" spans="1:9" ht="15.75" thickBot="1" x14ac:dyDescent="0.3">
      <c r="A21" s="80"/>
      <c r="B21" s="8"/>
      <c r="C21" s="6"/>
      <c r="D21" s="23"/>
      <c r="E21" s="68">
        <f>C21*D21</f>
        <v>0</v>
      </c>
      <c r="F21" s="71"/>
      <c r="G21" s="71"/>
      <c r="H21" s="73"/>
      <c r="I21" s="20"/>
    </row>
    <row r="22" spans="1:9" ht="15.75" thickBot="1" x14ac:dyDescent="0.3">
      <c r="A22" s="80"/>
      <c r="B22" s="8"/>
      <c r="C22" s="6"/>
      <c r="D22" s="23"/>
      <c r="E22" s="68">
        <f>C22*D22</f>
        <v>0</v>
      </c>
      <c r="F22" s="71"/>
      <c r="G22" s="71"/>
      <c r="H22" s="73"/>
      <c r="I22" s="20"/>
    </row>
    <row r="23" spans="1:9" ht="15.75" thickBot="1" x14ac:dyDescent="0.3">
      <c r="A23" s="81"/>
      <c r="B23" s="8"/>
      <c r="C23" s="6"/>
      <c r="D23" s="24"/>
      <c r="E23" s="69">
        <f>C23*D23</f>
        <v>0</v>
      </c>
      <c r="F23" s="71"/>
      <c r="G23" s="71"/>
      <c r="H23" s="73"/>
      <c r="I23" s="20"/>
    </row>
    <row r="24" spans="1:9" ht="16.5" thickTop="1" thickBot="1" x14ac:dyDescent="0.3">
      <c r="A24" s="78" t="s">
        <v>18</v>
      </c>
      <c r="B24" s="79"/>
      <c r="C24" s="47">
        <f>SUM(C19:C23)</f>
        <v>0</v>
      </c>
      <c r="D24" s="41">
        <f>IFERROR(ROUND(E24/C24,2),0)</f>
        <v>0</v>
      </c>
      <c r="E24" s="42">
        <f>SUM(E19:E23)</f>
        <v>0</v>
      </c>
      <c r="F24" s="72"/>
      <c r="G24" s="72"/>
      <c r="H24" s="74"/>
      <c r="I24" s="20"/>
    </row>
    <row r="25" spans="1:9" ht="15.75" thickTop="1" x14ac:dyDescent="0.25">
      <c r="A25" s="29"/>
      <c r="B25" s="29"/>
      <c r="C25" s="70" t="s">
        <v>23</v>
      </c>
      <c r="D25" s="70"/>
      <c r="E25" s="70"/>
      <c r="F25" s="70"/>
      <c r="G25" s="70"/>
      <c r="H25" s="70"/>
    </row>
    <row r="26" spans="1:9" x14ac:dyDescent="0.25">
      <c r="A26" s="60" t="s">
        <v>1</v>
      </c>
      <c r="B26" s="30"/>
      <c r="C26" s="30"/>
      <c r="D26" s="30"/>
      <c r="E26" s="30"/>
      <c r="F26" s="30"/>
      <c r="G26" s="61"/>
      <c r="H26" s="30"/>
    </row>
    <row r="27" spans="1:9" x14ac:dyDescent="0.25">
      <c r="A27" s="62" t="s">
        <v>2</v>
      </c>
      <c r="B27" s="30"/>
      <c r="C27" s="30"/>
      <c r="D27" s="30"/>
      <c r="E27" s="30"/>
      <c r="F27" s="30"/>
      <c r="G27" s="30"/>
      <c r="H27" s="30"/>
    </row>
    <row r="28" spans="1:9" x14ac:dyDescent="0.25">
      <c r="A28" s="62" t="s">
        <v>7</v>
      </c>
      <c r="B28" s="30"/>
      <c r="C28" s="30"/>
      <c r="D28" s="30"/>
      <c r="E28" s="30"/>
      <c r="F28" s="30"/>
      <c r="G28" s="30"/>
      <c r="H28" s="30"/>
    </row>
    <row r="29" spans="1:9" x14ac:dyDescent="0.25">
      <c r="A29" s="62" t="s">
        <v>6</v>
      </c>
      <c r="B29" s="30"/>
      <c r="C29" s="30"/>
      <c r="D29" s="30"/>
      <c r="E29" s="30"/>
      <c r="F29" s="30"/>
      <c r="G29" s="30"/>
      <c r="H29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A17:B17"/>
    <mergeCell ref="A12:A16"/>
    <mergeCell ref="A6:A10"/>
    <mergeCell ref="A11:B11"/>
    <mergeCell ref="F6:F17"/>
    <mergeCell ref="C25:H25"/>
    <mergeCell ref="F19:F24"/>
    <mergeCell ref="G19:G24"/>
    <mergeCell ref="H19:H24"/>
    <mergeCell ref="B18:E18"/>
    <mergeCell ref="A24:B24"/>
    <mergeCell ref="A19:A23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>
      <formula1>2020</formula1>
      <formula2>2021</formula2>
    </dataValidation>
    <dataValidation type="whole" allowBlank="1" showInputMessage="1" showErrorMessage="1" sqref="A6:A10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13" sqref="D13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88" t="s">
        <v>21</v>
      </c>
      <c r="B2" s="88"/>
    </row>
    <row r="3" spans="1:8" thickBot="1" x14ac:dyDescent="0.4"/>
    <row r="4" spans="1:8" ht="46.5" thickTop="1" thickBot="1" x14ac:dyDescent="0.3">
      <c r="A4" s="51" t="s">
        <v>19</v>
      </c>
      <c r="B4" s="52" t="s">
        <v>11</v>
      </c>
      <c r="C4" s="53" t="s">
        <v>12</v>
      </c>
      <c r="D4" s="54" t="s">
        <v>13</v>
      </c>
      <c r="E4" s="54" t="s">
        <v>10</v>
      </c>
      <c r="F4" s="55" t="s">
        <v>0</v>
      </c>
      <c r="G4" s="29"/>
      <c r="H4" s="30"/>
    </row>
    <row r="5" spans="1:8" ht="16.5" thickTop="1" thickBot="1" x14ac:dyDescent="0.3">
      <c r="A5" s="96">
        <v>43831</v>
      </c>
      <c r="B5" s="18"/>
      <c r="C5" s="19"/>
      <c r="D5" s="7"/>
      <c r="E5" s="31">
        <f>ROUND(C5*D5,2)</f>
        <v>0</v>
      </c>
      <c r="F5" s="87">
        <f>ROUND(((C11*D10)+E17)/2,2)</f>
        <v>0</v>
      </c>
      <c r="G5" s="32"/>
      <c r="H5" s="32"/>
    </row>
    <row r="6" spans="1:8" ht="15.75" thickBot="1" x14ac:dyDescent="0.3">
      <c r="A6" s="97"/>
      <c r="B6" s="1"/>
      <c r="C6" s="6"/>
      <c r="D6" s="3"/>
      <c r="E6" s="31">
        <f t="shared" ref="E6:E9" si="0">ROUND(C6*D6,2)</f>
        <v>0</v>
      </c>
      <c r="F6" s="73"/>
      <c r="G6" s="32"/>
      <c r="H6" s="32"/>
    </row>
    <row r="7" spans="1:8" ht="15.75" thickBot="1" x14ac:dyDescent="0.3">
      <c r="A7" s="97"/>
      <c r="B7" s="1"/>
      <c r="C7" s="6"/>
      <c r="D7" s="3"/>
      <c r="E7" s="31">
        <f t="shared" si="0"/>
        <v>0</v>
      </c>
      <c r="F7" s="73"/>
      <c r="G7" s="32"/>
      <c r="H7" s="32"/>
    </row>
    <row r="8" spans="1:8" ht="15.75" thickBot="1" x14ac:dyDescent="0.3">
      <c r="A8" s="97"/>
      <c r="B8" s="1"/>
      <c r="C8" s="6"/>
      <c r="D8" s="3"/>
      <c r="E8" s="31">
        <f t="shared" si="0"/>
        <v>0</v>
      </c>
      <c r="F8" s="73"/>
      <c r="G8" s="32"/>
      <c r="H8" s="32"/>
    </row>
    <row r="9" spans="1:8" ht="15.75" thickBot="1" x14ac:dyDescent="0.3">
      <c r="A9" s="98"/>
      <c r="B9" s="13"/>
      <c r="C9" s="14"/>
      <c r="D9" s="15"/>
      <c r="E9" s="31">
        <f t="shared" si="0"/>
        <v>0</v>
      </c>
      <c r="F9" s="73"/>
      <c r="G9" s="32"/>
      <c r="H9" s="32"/>
    </row>
    <row r="10" spans="1:8" ht="16.5" thickTop="1" thickBot="1" x14ac:dyDescent="0.3">
      <c r="A10" s="105">
        <v>44197</v>
      </c>
      <c r="B10" s="56" t="s">
        <v>18</v>
      </c>
      <c r="C10" s="34">
        <f>SUM(C5:C9)</f>
        <v>0</v>
      </c>
      <c r="D10" s="35">
        <f>IFERROR(ROUND(E10/C10,2),0)</f>
        <v>0</v>
      </c>
      <c r="E10" s="36">
        <f>SUM(E5:E9)</f>
        <v>0</v>
      </c>
      <c r="F10" s="73"/>
      <c r="G10" s="32"/>
      <c r="H10" s="32"/>
    </row>
    <row r="11" spans="1:8" ht="15.75" thickBot="1" x14ac:dyDescent="0.3">
      <c r="A11" s="106"/>
      <c r="B11" s="57" t="s">
        <v>17</v>
      </c>
      <c r="C11" s="37">
        <f>C10*(366/(A10-A5))</f>
        <v>0</v>
      </c>
      <c r="D11" s="103"/>
      <c r="E11" s="104"/>
      <c r="F11" s="73"/>
      <c r="G11" s="32"/>
      <c r="H11" s="32"/>
    </row>
    <row r="12" spans="1:8" ht="16.5" thickTop="1" thickBot="1" x14ac:dyDescent="0.3">
      <c r="A12" s="102">
        <v>2021</v>
      </c>
      <c r="B12" s="12"/>
      <c r="C12" s="10"/>
      <c r="D12" s="11"/>
      <c r="E12" s="38">
        <f>ROUND(C12*D12,2)</f>
        <v>0</v>
      </c>
      <c r="F12" s="73"/>
      <c r="G12" s="32"/>
      <c r="H12" s="32"/>
    </row>
    <row r="13" spans="1:8" ht="15.75" thickBot="1" x14ac:dyDescent="0.3">
      <c r="A13" s="80"/>
      <c r="B13" s="8"/>
      <c r="C13" s="6"/>
      <c r="D13" s="9"/>
      <c r="E13" s="38">
        <f t="shared" ref="E13:E16" si="1">ROUND(C13*D13,2)</f>
        <v>0</v>
      </c>
      <c r="F13" s="73"/>
      <c r="G13" s="32"/>
      <c r="H13" s="32"/>
    </row>
    <row r="14" spans="1:8" ht="15.75" thickBot="1" x14ac:dyDescent="0.3">
      <c r="A14" s="80"/>
      <c r="B14" s="8"/>
      <c r="C14" s="6"/>
      <c r="D14" s="9"/>
      <c r="E14" s="38">
        <f t="shared" si="1"/>
        <v>0</v>
      </c>
      <c r="F14" s="73"/>
      <c r="G14" s="39"/>
      <c r="H14" s="32"/>
    </row>
    <row r="15" spans="1:8" ht="15.75" thickBot="1" x14ac:dyDescent="0.3">
      <c r="A15" s="80"/>
      <c r="B15" s="8"/>
      <c r="C15" s="6"/>
      <c r="D15" s="9"/>
      <c r="E15" s="38">
        <f t="shared" si="1"/>
        <v>0</v>
      </c>
      <c r="F15" s="73"/>
      <c r="G15" s="39"/>
      <c r="H15" s="32"/>
    </row>
    <row r="16" spans="1:8" ht="15.75" thickBot="1" x14ac:dyDescent="0.3">
      <c r="A16" s="81"/>
      <c r="B16" s="16"/>
      <c r="C16" s="14"/>
      <c r="D16" s="17"/>
      <c r="E16" s="38">
        <f t="shared" si="1"/>
        <v>0</v>
      </c>
      <c r="F16" s="73"/>
      <c r="G16" s="32"/>
      <c r="H16" s="32"/>
    </row>
    <row r="17" spans="1:8" ht="16.5" thickTop="1" thickBot="1" x14ac:dyDescent="0.3">
      <c r="A17" s="78" t="s">
        <v>16</v>
      </c>
      <c r="B17" s="79"/>
      <c r="C17" s="40">
        <f>SUM(C12:C16)</f>
        <v>0</v>
      </c>
      <c r="D17" s="41">
        <f>IFERROR(ROUND(E17/C17,2),0)</f>
        <v>0</v>
      </c>
      <c r="E17" s="42">
        <f>SUM(E12:E16)</f>
        <v>0</v>
      </c>
      <c r="F17" s="74"/>
      <c r="G17" s="43"/>
      <c r="H17" s="32"/>
    </row>
    <row r="18" spans="1:8" ht="16.5" thickTop="1" thickBot="1" x14ac:dyDescent="0.3">
      <c r="A18" s="44" t="s">
        <v>8</v>
      </c>
      <c r="B18" s="91"/>
      <c r="C18" s="76"/>
      <c r="D18" s="76"/>
      <c r="E18" s="92"/>
      <c r="F18" s="45" t="s">
        <v>5</v>
      </c>
      <c r="G18" s="45" t="s">
        <v>9</v>
      </c>
      <c r="H18" s="46" t="s">
        <v>4</v>
      </c>
    </row>
    <row r="19" spans="1:8" ht="16.5" thickTop="1" thickBot="1" x14ac:dyDescent="0.3">
      <c r="A19" s="93">
        <v>2022</v>
      </c>
      <c r="B19" s="25"/>
      <c r="C19" s="26"/>
      <c r="D19" s="27"/>
      <c r="E19" s="36">
        <f>ROUND(C19*D19,2)</f>
        <v>0</v>
      </c>
      <c r="F19" s="99">
        <f>ROUND((C11+C17)/2*D24,2)</f>
        <v>0</v>
      </c>
      <c r="G19" s="89">
        <f>F19-F5</f>
        <v>0</v>
      </c>
      <c r="H19" s="87">
        <f>ROUND(G19*0.4,2)</f>
        <v>0</v>
      </c>
    </row>
    <row r="20" spans="1:8" ht="16.5" thickTop="1" thickBot="1" x14ac:dyDescent="0.3">
      <c r="A20" s="94"/>
      <c r="B20" s="8"/>
      <c r="C20" s="10"/>
      <c r="D20" s="22"/>
      <c r="E20" s="36">
        <f t="shared" ref="E20:E23" si="2">ROUND(C20*D20,2)</f>
        <v>0</v>
      </c>
      <c r="F20" s="100"/>
      <c r="G20" s="71"/>
      <c r="H20" s="73"/>
    </row>
    <row r="21" spans="1:8" ht="16.5" thickTop="1" thickBot="1" x14ac:dyDescent="0.3">
      <c r="A21" s="94"/>
      <c r="B21" s="8"/>
      <c r="C21" s="6"/>
      <c r="D21" s="23"/>
      <c r="E21" s="36">
        <f t="shared" si="2"/>
        <v>0</v>
      </c>
      <c r="F21" s="100"/>
      <c r="G21" s="71"/>
      <c r="H21" s="73"/>
    </row>
    <row r="22" spans="1:8" ht="16.5" thickTop="1" thickBot="1" x14ac:dyDescent="0.3">
      <c r="A22" s="94"/>
      <c r="B22" s="8"/>
      <c r="C22" s="6"/>
      <c r="D22" s="23"/>
      <c r="E22" s="36">
        <f t="shared" si="2"/>
        <v>0</v>
      </c>
      <c r="F22" s="100"/>
      <c r="G22" s="71"/>
      <c r="H22" s="73"/>
    </row>
    <row r="23" spans="1:8" ht="16.5" thickTop="1" thickBot="1" x14ac:dyDescent="0.3">
      <c r="A23" s="95"/>
      <c r="B23" s="8"/>
      <c r="C23" s="6"/>
      <c r="D23" s="24"/>
      <c r="E23" s="36">
        <f t="shared" si="2"/>
        <v>0</v>
      </c>
      <c r="F23" s="100"/>
      <c r="G23" s="71"/>
      <c r="H23" s="73"/>
    </row>
    <row r="24" spans="1:8" ht="16.5" thickTop="1" thickBot="1" x14ac:dyDescent="0.3">
      <c r="A24" s="90" t="s">
        <v>18</v>
      </c>
      <c r="B24" s="79"/>
      <c r="C24" s="47">
        <f>SUM(C19:C23)</f>
        <v>0</v>
      </c>
      <c r="D24" s="48">
        <f>IFERROR(ROUND(E24/C24,2),0)</f>
        <v>0</v>
      </c>
      <c r="E24" s="42">
        <f>SUM(E19:E23)</f>
        <v>0</v>
      </c>
      <c r="F24" s="101"/>
      <c r="G24" s="72"/>
      <c r="H24" s="74"/>
    </row>
    <row r="25" spans="1:8" ht="15.75" thickTop="1" x14ac:dyDescent="0.25">
      <c r="A25" s="63"/>
      <c r="B25" s="63"/>
      <c r="C25" s="70" t="s">
        <v>23</v>
      </c>
      <c r="D25" s="70"/>
      <c r="E25" s="70"/>
      <c r="F25" s="70"/>
      <c r="G25" s="70"/>
      <c r="H25" s="70"/>
    </row>
    <row r="26" spans="1:8" x14ac:dyDescent="0.25">
      <c r="A26" s="64" t="s">
        <v>1</v>
      </c>
      <c r="B26" s="63"/>
      <c r="C26" s="63"/>
      <c r="D26" s="63"/>
      <c r="E26" s="30"/>
      <c r="F26" s="30"/>
      <c r="G26" s="61"/>
      <c r="H26" s="30"/>
    </row>
    <row r="27" spans="1:8" x14ac:dyDescent="0.25">
      <c r="A27" s="62" t="s">
        <v>2</v>
      </c>
      <c r="B27" s="30"/>
      <c r="C27" s="30"/>
      <c r="D27" s="30"/>
      <c r="E27" s="30"/>
      <c r="F27" s="30"/>
      <c r="G27" s="30"/>
      <c r="H27" s="30"/>
    </row>
    <row r="28" spans="1:8" x14ac:dyDescent="0.25">
      <c r="A28" s="62" t="s">
        <v>7</v>
      </c>
      <c r="B28" s="30"/>
      <c r="C28" s="30"/>
      <c r="D28" s="30"/>
      <c r="E28" s="30"/>
      <c r="F28" s="30"/>
      <c r="G28" s="30"/>
      <c r="H28" s="30"/>
    </row>
    <row r="29" spans="1:8" x14ac:dyDescent="0.25">
      <c r="A29" s="62" t="s">
        <v>6</v>
      </c>
      <c r="B29" s="30"/>
      <c r="C29" s="30"/>
      <c r="D29" s="30"/>
      <c r="E29" s="30"/>
      <c r="F29" s="30"/>
      <c r="G29" s="30"/>
      <c r="H29" s="30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>
      <formula1>43831</formula1>
      <formula2>44196</formula2>
    </dataValidation>
    <dataValidation type="date" allowBlank="1" showInputMessage="1" showErrorMessage="1" sqref="A5:A9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A11" sqref="A11:A12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1" t="s">
        <v>14</v>
      </c>
    </row>
    <row r="2" spans="1:9" x14ac:dyDescent="0.25">
      <c r="A2" s="88" t="s">
        <v>22</v>
      </c>
      <c r="B2" s="88"/>
    </row>
    <row r="3" spans="1:9" thickBot="1" x14ac:dyDescent="0.4"/>
    <row r="4" spans="1:9" ht="39.75" customHeight="1" thickTop="1" thickBot="1" x14ac:dyDescent="0.3">
      <c r="A4" s="51" t="s">
        <v>20</v>
      </c>
      <c r="B4" s="52" t="s">
        <v>11</v>
      </c>
      <c r="C4" s="53" t="s">
        <v>12</v>
      </c>
      <c r="D4" s="54" t="s">
        <v>13</v>
      </c>
      <c r="E4" s="54" t="s">
        <v>10</v>
      </c>
      <c r="F4" s="55" t="s">
        <v>0</v>
      </c>
      <c r="G4" s="29"/>
      <c r="H4" s="30"/>
    </row>
    <row r="5" spans="1:9" ht="16.5" thickTop="1" thickBot="1" x14ac:dyDescent="0.3">
      <c r="A5" s="96">
        <v>44469</v>
      </c>
      <c r="B5" s="18"/>
      <c r="C5" s="19"/>
      <c r="D5" s="7"/>
      <c r="E5" s="33">
        <f>ROUND(C5*D5,2)</f>
        <v>0</v>
      </c>
      <c r="F5" s="87">
        <f>ROUND(C12*D11,2)</f>
        <v>0</v>
      </c>
      <c r="G5" s="32"/>
      <c r="H5" s="32"/>
    </row>
    <row r="6" spans="1:9" ht="15.75" thickBot="1" x14ac:dyDescent="0.3">
      <c r="A6" s="97"/>
      <c r="B6" s="1"/>
      <c r="C6" s="6"/>
      <c r="D6" s="3"/>
      <c r="E6" s="33">
        <f t="shared" ref="E6:E10" si="0">ROUND(C6*D6,2)</f>
        <v>0</v>
      </c>
      <c r="F6" s="73"/>
      <c r="G6" s="32"/>
      <c r="H6" s="32"/>
      <c r="I6" s="28"/>
    </row>
    <row r="7" spans="1:9" ht="15.75" thickBot="1" x14ac:dyDescent="0.3">
      <c r="A7" s="97"/>
      <c r="B7" s="1"/>
      <c r="C7" s="6"/>
      <c r="D7" s="3"/>
      <c r="E7" s="33">
        <f t="shared" si="0"/>
        <v>0</v>
      </c>
      <c r="F7" s="73"/>
      <c r="G7" s="32"/>
      <c r="H7" s="32"/>
      <c r="I7" s="28"/>
    </row>
    <row r="8" spans="1:9" ht="15.75" thickBot="1" x14ac:dyDescent="0.3">
      <c r="A8" s="97"/>
      <c r="B8" s="1"/>
      <c r="C8" s="6"/>
      <c r="D8" s="3"/>
      <c r="E8" s="33">
        <f t="shared" si="0"/>
        <v>0</v>
      </c>
      <c r="F8" s="73"/>
      <c r="G8" s="32"/>
      <c r="H8" s="32"/>
      <c r="I8" s="28"/>
    </row>
    <row r="9" spans="1:9" ht="15.75" thickBot="1" x14ac:dyDescent="0.3">
      <c r="A9" s="97"/>
      <c r="B9" s="1"/>
      <c r="C9" s="6"/>
      <c r="D9" s="3"/>
      <c r="E9" s="33">
        <f t="shared" si="0"/>
        <v>0</v>
      </c>
      <c r="F9" s="73"/>
      <c r="G9" s="32"/>
      <c r="H9" s="32"/>
    </row>
    <row r="10" spans="1:9" ht="15.75" thickBot="1" x14ac:dyDescent="0.3">
      <c r="A10" s="98"/>
      <c r="B10" s="13"/>
      <c r="C10" s="14"/>
      <c r="D10" s="15"/>
      <c r="E10" s="33">
        <f t="shared" si="0"/>
        <v>0</v>
      </c>
      <c r="F10" s="73"/>
      <c r="G10" s="32"/>
      <c r="H10" s="32"/>
    </row>
    <row r="11" spans="1:9" ht="16.5" thickTop="1" thickBot="1" x14ac:dyDescent="0.3">
      <c r="A11" s="105">
        <v>44562</v>
      </c>
      <c r="B11" s="56" t="s">
        <v>18</v>
      </c>
      <c r="C11" s="34">
        <f>SUM(C5:C10)</f>
        <v>0</v>
      </c>
      <c r="D11" s="35">
        <f>IFERROR(ROUND(E11/C11,2),0)</f>
        <v>0</v>
      </c>
      <c r="E11" s="36">
        <f>SUM(E5:E10)</f>
        <v>0</v>
      </c>
      <c r="F11" s="73"/>
      <c r="G11" s="32"/>
      <c r="H11" s="32"/>
    </row>
    <row r="12" spans="1:9" ht="15.75" thickBot="1" x14ac:dyDescent="0.3">
      <c r="A12" s="106"/>
      <c r="B12" s="57" t="s">
        <v>17</v>
      </c>
      <c r="C12" s="37">
        <f>C11*(365/(A11-A5))</f>
        <v>0</v>
      </c>
      <c r="D12" s="103"/>
      <c r="E12" s="104"/>
      <c r="F12" s="74"/>
      <c r="G12" s="43"/>
      <c r="H12" s="32"/>
    </row>
    <row r="13" spans="1:9" ht="34.5" customHeight="1" thickTop="1" thickBot="1" x14ac:dyDescent="0.3">
      <c r="A13" s="58" t="s">
        <v>8</v>
      </c>
      <c r="B13" s="52" t="s">
        <v>11</v>
      </c>
      <c r="C13" s="53" t="s">
        <v>12</v>
      </c>
      <c r="D13" s="54" t="s">
        <v>13</v>
      </c>
      <c r="E13" s="54" t="s">
        <v>10</v>
      </c>
      <c r="F13" s="59" t="s">
        <v>5</v>
      </c>
      <c r="G13" s="54" t="s">
        <v>9</v>
      </c>
      <c r="H13" s="55" t="s">
        <v>4</v>
      </c>
    </row>
    <row r="14" spans="1:9" ht="16.5" thickTop="1" thickBot="1" x14ac:dyDescent="0.3">
      <c r="A14" s="80">
        <v>2022</v>
      </c>
      <c r="B14" s="8"/>
      <c r="C14" s="5"/>
      <c r="D14" s="2"/>
      <c r="E14" s="33">
        <f>ROUND(C14*D14,2)</f>
        <v>0</v>
      </c>
      <c r="F14" s="71">
        <f>ROUND(C12*D19,2)</f>
        <v>0</v>
      </c>
      <c r="G14" s="71">
        <f>F14-F5</f>
        <v>0</v>
      </c>
      <c r="H14" s="73">
        <f>ROUND(G14*0.4,2)</f>
        <v>0</v>
      </c>
    </row>
    <row r="15" spans="1:9" ht="15.75" thickBot="1" x14ac:dyDescent="0.3">
      <c r="A15" s="80"/>
      <c r="B15" s="8"/>
      <c r="C15" s="10"/>
      <c r="D15" s="22"/>
      <c r="E15" s="33">
        <f t="shared" ref="E15:E18" si="1">ROUND(C15*D15,2)</f>
        <v>0</v>
      </c>
      <c r="F15" s="71"/>
      <c r="G15" s="71"/>
      <c r="H15" s="73"/>
    </row>
    <row r="16" spans="1:9" ht="15.75" thickBot="1" x14ac:dyDescent="0.3">
      <c r="A16" s="80"/>
      <c r="B16" s="8"/>
      <c r="C16" s="6"/>
      <c r="D16" s="23"/>
      <c r="E16" s="33">
        <f t="shared" si="1"/>
        <v>0</v>
      </c>
      <c r="F16" s="71"/>
      <c r="G16" s="71"/>
      <c r="H16" s="73"/>
    </row>
    <row r="17" spans="1:8" ht="15.75" thickBot="1" x14ac:dyDescent="0.3">
      <c r="A17" s="80"/>
      <c r="B17" s="8"/>
      <c r="C17" s="6"/>
      <c r="D17" s="23"/>
      <c r="E17" s="33">
        <f t="shared" si="1"/>
        <v>0</v>
      </c>
      <c r="F17" s="71"/>
      <c r="G17" s="71"/>
      <c r="H17" s="73"/>
    </row>
    <row r="18" spans="1:8" ht="15.75" thickBot="1" x14ac:dyDescent="0.3">
      <c r="A18" s="81"/>
      <c r="B18" s="8"/>
      <c r="C18" s="6"/>
      <c r="D18" s="24"/>
      <c r="E18" s="33">
        <f t="shared" si="1"/>
        <v>0</v>
      </c>
      <c r="F18" s="71"/>
      <c r="G18" s="71"/>
      <c r="H18" s="73"/>
    </row>
    <row r="19" spans="1:8" ht="16.5" thickTop="1" thickBot="1" x14ac:dyDescent="0.3">
      <c r="A19" s="78" t="s">
        <v>18</v>
      </c>
      <c r="B19" s="79"/>
      <c r="C19" s="47">
        <f>SUM(C14:C18)</f>
        <v>0</v>
      </c>
      <c r="D19" s="42">
        <f>IFERROR(ROUND(E19/C19,2),)</f>
        <v>0</v>
      </c>
      <c r="E19" s="42">
        <f>SUM(E14:E18)</f>
        <v>0</v>
      </c>
      <c r="F19" s="72"/>
      <c r="G19" s="72"/>
      <c r="H19" s="74"/>
    </row>
    <row r="20" spans="1:8" ht="15.75" thickTop="1" x14ac:dyDescent="0.25">
      <c r="A20" s="29"/>
      <c r="B20" s="29"/>
      <c r="C20" s="70" t="s">
        <v>23</v>
      </c>
      <c r="D20" s="70"/>
      <c r="E20" s="70"/>
      <c r="F20" s="70"/>
      <c r="G20" s="70"/>
      <c r="H20" s="70"/>
    </row>
    <row r="21" spans="1:8" x14ac:dyDescent="0.25">
      <c r="A21" s="60" t="s">
        <v>1</v>
      </c>
      <c r="B21" s="30"/>
      <c r="C21" s="30"/>
      <c r="D21" s="30"/>
      <c r="E21" s="30"/>
      <c r="F21" s="30"/>
      <c r="G21" s="61"/>
      <c r="H21" s="30"/>
    </row>
    <row r="22" spans="1:8" x14ac:dyDescent="0.25">
      <c r="A22" s="62" t="s">
        <v>15</v>
      </c>
      <c r="B22" s="30"/>
      <c r="C22" s="30"/>
      <c r="D22" s="30"/>
      <c r="E22" s="30"/>
      <c r="F22" s="30"/>
      <c r="G22" s="30"/>
      <c r="H22" s="30"/>
    </row>
    <row r="23" spans="1:8" x14ac:dyDescent="0.25">
      <c r="A23" s="62" t="s">
        <v>7</v>
      </c>
      <c r="B23" s="30"/>
      <c r="C23" s="30"/>
      <c r="D23" s="30"/>
      <c r="E23" s="30"/>
      <c r="F23" s="30"/>
      <c r="G23" s="30"/>
      <c r="H23" s="30"/>
    </row>
    <row r="24" spans="1:8" x14ac:dyDescent="0.25">
      <c r="A24" s="62" t="s">
        <v>6</v>
      </c>
      <c r="B24" s="30"/>
      <c r="C24" s="30"/>
      <c r="D24" s="30"/>
      <c r="E24" s="30"/>
      <c r="F24" s="30"/>
      <c r="G24" s="30"/>
      <c r="H24" s="30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>
      <formula1>43831</formula1>
      <formula2>44196</formula2>
    </dataValidation>
    <dataValidation type="date" allowBlank="1" showInputMessage="1" showErrorMessage="1" sqref="A5:A10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Użytkownik systemu Windows</cp:lastModifiedBy>
  <dcterms:created xsi:type="dcterms:W3CDTF">2022-08-15T20:22:08Z</dcterms:created>
  <dcterms:modified xsi:type="dcterms:W3CDTF">2022-11-28T13:39:45Z</dcterms:modified>
</cp:coreProperties>
</file>